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0730" windowHeight="11760"/>
  </bookViews>
  <sheets>
    <sheet name="Параметры" sheetId="4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16" i="4"/>
  <c r="E16"/>
  <c r="F16"/>
  <c r="C16"/>
  <c r="D3"/>
  <c r="E3"/>
  <c r="F3"/>
  <c r="F4"/>
  <c r="F12"/>
  <c r="F10" s="1"/>
  <c r="D6"/>
  <c r="E6"/>
  <c r="F6"/>
  <c r="C6"/>
  <c r="D10"/>
  <c r="E10"/>
  <c r="C10"/>
  <c r="F18"/>
  <c r="D18"/>
  <c r="E18"/>
  <c r="C18"/>
  <c r="C4" l="1"/>
  <c r="C3" s="1"/>
  <c r="E4"/>
  <c r="D4"/>
</calcChain>
</file>

<file path=xl/sharedStrings.xml><?xml version="1.0" encoding="utf-8"?>
<sst xmlns="http://schemas.openxmlformats.org/spreadsheetml/2006/main" count="30" uniqueCount="28">
  <si>
    <t>Наименование</t>
  </si>
  <si>
    <t>КБК</t>
  </si>
  <si>
    <t>в том числе:</t>
  </si>
  <si>
    <t>Иные межбюджетные трансферты</t>
  </si>
  <si>
    <t>000 2 02 15001 00 0000 150</t>
  </si>
  <si>
    <t>000 2 02 30000 00 0000 150</t>
  </si>
  <si>
    <t>000 2 02 40000 00 0000 150</t>
  </si>
  <si>
    <t>000 2 02 16001 00 0000 150</t>
  </si>
  <si>
    <t>000 2 19 00000 10 0000 150</t>
  </si>
  <si>
    <t>Оценка ожидаемого исполнения местного бюджета за 2023 год</t>
  </si>
  <si>
    <t>Утверждено на 2023 год (Решение Совета 26.12.2022 № 2)</t>
  </si>
  <si>
    <t>Уточненный план на 2023 год (с учетом распоряжений Админ. СП)</t>
  </si>
  <si>
    <t>Исполнено на 01.10.2023</t>
  </si>
  <si>
    <t>Оценка ожидаемого исполнения за 2023 год</t>
  </si>
  <si>
    <t>Доходы - всего, в т.ч.</t>
  </si>
  <si>
    <t>из окружного бюджета</t>
  </si>
  <si>
    <t>из районного бюджета</t>
  </si>
  <si>
    <t>Субвенции</t>
  </si>
  <si>
    <t>Безвозмездные поступления 00020000000000000000</t>
  </si>
  <si>
    <t xml:space="preserve">Дотации </t>
  </si>
  <si>
    <t>Налоговые, неналоговые доходы</t>
  </si>
  <si>
    <t>Расходы - всего</t>
  </si>
  <si>
    <t>дефицит (+, -)</t>
  </si>
  <si>
    <t>% дефицита</t>
  </si>
  <si>
    <t>Всего источников финансирования дефицита бюджета</t>
  </si>
  <si>
    <t>Изменение остатков на счетах по учету средств бюджета</t>
  </si>
  <si>
    <t>Возврат остатков целевых межбюджетных трансфертов прошлых лет</t>
  </si>
  <si>
    <t>Целевые межбюджетные трансферты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</si>
</sst>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3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/>
    </xf>
    <xf numFmtId="4" fontId="4" fillId="4" borderId="1" xfId="0" applyNumberFormat="1" applyFont="1" applyFill="1" applyBorder="1"/>
    <xf numFmtId="0" fontId="4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 wrapText="1"/>
    </xf>
    <xf numFmtId="4" fontId="4" fillId="5" borderId="1" xfId="0" applyNumberFormat="1" applyFont="1" applyFill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Border="1"/>
    <xf numFmtId="0" fontId="4" fillId="0" borderId="3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0" fontId="3" fillId="5" borderId="2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/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Q68"/>
  <sheetViews>
    <sheetView tabSelected="1" workbookViewId="0">
      <selection activeCell="L14" sqref="L14"/>
    </sheetView>
  </sheetViews>
  <sheetFormatPr defaultRowHeight="15"/>
  <cols>
    <col min="1" max="1" width="34.28515625" customWidth="1"/>
    <col min="2" max="2" width="25.42578125" customWidth="1"/>
    <col min="3" max="3" width="15" customWidth="1"/>
    <col min="4" max="4" width="15.42578125" customWidth="1"/>
    <col min="5" max="5" width="15.85546875" customWidth="1"/>
    <col min="6" max="6" width="17.5703125" customWidth="1"/>
    <col min="8" max="8" width="15.140625" customWidth="1"/>
    <col min="9" max="9" width="16" customWidth="1"/>
    <col min="10" max="10" width="15.140625" customWidth="1"/>
    <col min="11" max="11" width="18.7109375" customWidth="1"/>
    <col min="12" max="12" width="18.5703125" bestFit="1" customWidth="1"/>
    <col min="13" max="13" width="17.5703125" customWidth="1"/>
    <col min="14" max="17" width="10" bestFit="1" customWidth="1"/>
  </cols>
  <sheetData>
    <row r="1" spans="1:17" ht="32.25" customHeight="1">
      <c r="A1" s="24" t="s">
        <v>9</v>
      </c>
      <c r="B1" s="24"/>
      <c r="C1" s="24"/>
      <c r="D1" s="24"/>
      <c r="E1" s="24"/>
      <c r="F1" s="24"/>
    </row>
    <row r="2" spans="1:17" ht="72.75" customHeight="1">
      <c r="A2" s="3" t="s">
        <v>0</v>
      </c>
      <c r="B2" s="3" t="s">
        <v>1</v>
      </c>
      <c r="C2" s="2" t="s">
        <v>10</v>
      </c>
      <c r="D2" s="2" t="s">
        <v>11</v>
      </c>
      <c r="E2" s="2" t="s">
        <v>12</v>
      </c>
      <c r="F2" s="2" t="s">
        <v>13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>
      <c r="A3" s="5" t="s">
        <v>14</v>
      </c>
      <c r="B3" s="6"/>
      <c r="C3" s="7">
        <f>C4+C14</f>
        <v>48180</v>
      </c>
      <c r="D3" s="7">
        <f t="shared" ref="D3:F3" si="0">D4+D14</f>
        <v>63689.000000000007</v>
      </c>
      <c r="E3" s="7">
        <f t="shared" si="0"/>
        <v>34375.599999999999</v>
      </c>
      <c r="F3" s="7">
        <f t="shared" si="0"/>
        <v>62322.3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30">
      <c r="A4" s="8" t="s">
        <v>18</v>
      </c>
      <c r="B4" s="9"/>
      <c r="C4" s="10">
        <f>C6+C9+C10</f>
        <v>44237.599999999999</v>
      </c>
      <c r="D4" s="10">
        <f t="shared" ref="D4:F4" si="1">D6+D9+D10</f>
        <v>59746.600000000006</v>
      </c>
      <c r="E4" s="10">
        <f t="shared" si="1"/>
        <v>31413.4</v>
      </c>
      <c r="F4" s="10">
        <f>F6+F9+F10</f>
        <v>58374.600000000006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11" t="s">
        <v>2</v>
      </c>
      <c r="B5" s="12"/>
      <c r="C5" s="13"/>
      <c r="D5" s="13"/>
      <c r="E5" s="13"/>
      <c r="F5" s="13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14" t="s">
        <v>19</v>
      </c>
      <c r="B6" s="12"/>
      <c r="C6" s="13">
        <f>C7+C8</f>
        <v>5376.1</v>
      </c>
      <c r="D6" s="13">
        <f t="shared" ref="D6:F6" si="2">D7+D8</f>
        <v>5376.1</v>
      </c>
      <c r="E6" s="13">
        <f t="shared" si="2"/>
        <v>4032</v>
      </c>
      <c r="F6" s="13">
        <f t="shared" si="2"/>
        <v>5376.1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31.5" customHeight="1">
      <c r="A7" s="4" t="s">
        <v>15</v>
      </c>
      <c r="B7" s="12" t="s">
        <v>4</v>
      </c>
      <c r="C7" s="13">
        <v>2406.9</v>
      </c>
      <c r="D7" s="13">
        <v>2406.9</v>
      </c>
      <c r="E7" s="13">
        <v>1805.1</v>
      </c>
      <c r="F7" s="13">
        <v>2406.9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>
      <c r="A8" s="4" t="s">
        <v>16</v>
      </c>
      <c r="B8" s="12" t="s">
        <v>7</v>
      </c>
      <c r="C8" s="13">
        <v>2969.2</v>
      </c>
      <c r="D8" s="13">
        <v>2969.2</v>
      </c>
      <c r="E8" s="13">
        <v>2226.9</v>
      </c>
      <c r="F8" s="13">
        <v>2969.2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>
      <c r="A9" s="12" t="s">
        <v>17</v>
      </c>
      <c r="B9" s="12" t="s">
        <v>5</v>
      </c>
      <c r="C9" s="13">
        <v>424.8</v>
      </c>
      <c r="D9" s="13">
        <v>5219.7</v>
      </c>
      <c r="E9" s="13">
        <v>4962.3999999999996</v>
      </c>
      <c r="F9" s="13">
        <v>5215.6000000000004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12" t="s">
        <v>3</v>
      </c>
      <c r="B10" s="12" t="s">
        <v>6</v>
      </c>
      <c r="C10" s="13">
        <f>C11+C12</f>
        <v>38436.699999999997</v>
      </c>
      <c r="D10" s="13">
        <f t="shared" ref="D10:F10" si="3">D11+D12</f>
        <v>49150.8</v>
      </c>
      <c r="E10" s="13">
        <f t="shared" si="3"/>
        <v>22419</v>
      </c>
      <c r="F10" s="13">
        <f t="shared" si="3"/>
        <v>47782.9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4" t="s">
        <v>15</v>
      </c>
      <c r="B11" s="12"/>
      <c r="C11" s="13">
        <v>0</v>
      </c>
      <c r="D11" s="13">
        <v>300</v>
      </c>
      <c r="E11" s="13">
        <v>300</v>
      </c>
      <c r="F11" s="13">
        <v>300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4" t="s">
        <v>16</v>
      </c>
      <c r="B12" s="12"/>
      <c r="C12" s="13">
        <v>38436.699999999997</v>
      </c>
      <c r="D12" s="13">
        <v>48850.8</v>
      </c>
      <c r="E12" s="13">
        <v>22119</v>
      </c>
      <c r="F12" s="13">
        <f>D12-600-342.8-425.1</f>
        <v>47482.9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45">
      <c r="A13" s="15" t="s">
        <v>26</v>
      </c>
      <c r="B13" s="12" t="s">
        <v>8</v>
      </c>
      <c r="C13" s="13">
        <v>0</v>
      </c>
      <c r="D13" s="13">
        <v>0</v>
      </c>
      <c r="E13" s="13">
        <v>0</v>
      </c>
      <c r="F13" s="13"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>
      <c r="A14" s="16" t="s">
        <v>20</v>
      </c>
      <c r="B14" s="9"/>
      <c r="C14" s="10">
        <v>3942.4</v>
      </c>
      <c r="D14" s="10">
        <v>3942.4</v>
      </c>
      <c r="E14" s="10">
        <v>2962.2</v>
      </c>
      <c r="F14" s="10">
        <v>3947.7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>
      <c r="A15" s="11" t="s">
        <v>21</v>
      </c>
      <c r="B15" s="17"/>
      <c r="C15" s="13">
        <v>48180</v>
      </c>
      <c r="D15" s="13">
        <v>124557.2</v>
      </c>
      <c r="E15" s="13">
        <v>94077.8</v>
      </c>
      <c r="F15" s="13">
        <v>123185.2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18" t="s">
        <v>22</v>
      </c>
      <c r="B16" s="19"/>
      <c r="C16" s="20">
        <f>C3-C15</f>
        <v>0</v>
      </c>
      <c r="D16" s="20">
        <f t="shared" ref="D16:F16" si="4">D3-D15</f>
        <v>-60868.19999999999</v>
      </c>
      <c r="E16" s="20">
        <f t="shared" si="4"/>
        <v>-59702.200000000004</v>
      </c>
      <c r="F16" s="20">
        <f t="shared" si="4"/>
        <v>-60862.899999999994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>
      <c r="A17" s="18" t="s">
        <v>23</v>
      </c>
      <c r="B17" s="19"/>
      <c r="C17" s="20">
        <v>0</v>
      </c>
      <c r="D17" s="20">
        <v>1543.9</v>
      </c>
      <c r="E17" s="20"/>
      <c r="F17" s="20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30">
      <c r="A18" s="18" t="s">
        <v>24</v>
      </c>
      <c r="B18" s="19"/>
      <c r="C18" s="20">
        <f>C19+C20</f>
        <v>0</v>
      </c>
      <c r="D18" s="20">
        <f t="shared" ref="D18:F18" si="5">D19+D20</f>
        <v>120748.79999999999</v>
      </c>
      <c r="E18" s="20">
        <f t="shared" si="5"/>
        <v>119582.79999999999</v>
      </c>
      <c r="F18" s="20">
        <f t="shared" si="5"/>
        <v>120748.79999999999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30">
      <c r="A19" s="21" t="s">
        <v>25</v>
      </c>
      <c r="B19" s="22"/>
      <c r="C19" s="23">
        <v>0</v>
      </c>
      <c r="D19" s="23">
        <v>60868.2</v>
      </c>
      <c r="E19" s="23">
        <v>59702.2</v>
      </c>
      <c r="F19" s="23">
        <v>60868.2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30">
      <c r="A20" s="21" t="s">
        <v>27</v>
      </c>
      <c r="B20" s="22"/>
      <c r="C20" s="23"/>
      <c r="D20" s="23">
        <v>59880.6</v>
      </c>
      <c r="E20" s="23">
        <v>59880.6</v>
      </c>
      <c r="F20" s="23">
        <v>59880.6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32" sqref="Q3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Параметры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2023-10-30T07:06:33Z</cp:lastPrinted>
  <dcterms:created xsi:type="dcterms:W3CDTF">2015-04-16T06:55:05Z</dcterms:created>
  <dcterms:modified xsi:type="dcterms:W3CDTF">2023-10-30T08:03:52Z</dcterms:modified>
</cp:coreProperties>
</file>